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PI Worked Ex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color rgb="001F2A44"/>
      <sz val="10"/>
    </font>
    <font>
      <name val="Arial"/>
      <b val="1"/>
      <color rgb="00FFFFFF"/>
      <sz val="12"/>
    </font>
    <font>
      <name val="Arial"/>
      <b val="1"/>
    </font>
    <font>
      <name val="Arial"/>
      <b val="1"/>
      <color rgb="00FFFFFF"/>
    </font>
    <font>
      <name val="Arial"/>
      <b val="1"/>
      <color rgb="001F2A44"/>
    </font>
  </fonts>
  <fills count="6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4F1EA"/>
      </patternFill>
    </fill>
    <fill>
      <patternFill patternType="solid">
        <fgColor rgb="003F7A8C"/>
      </patternFill>
    </fill>
    <fill>
      <patternFill patternType="solid">
        <fgColor rgb="00C9A24A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4" fillId="3" borderId="1" pivotButton="0" quotePrefix="0" xfId="0"/>
    <xf numFmtId="164" fontId="4" fillId="3" borderId="1" pivotButton="0" quotePrefix="0" xfId="0"/>
    <xf numFmtId="164" fontId="0" fillId="0" borderId="0" pivotButton="0" quotePrefix="0" xfId="0"/>
    <xf numFmtId="0" fontId="5" fillId="5" borderId="0" pivotButton="0" quotePrefix="0" xfId="0"/>
    <xf numFmtId="10" fontId="5" fillId="5" borderId="0" pivotButton="0" quotePrefix="0" xfId="0"/>
    <xf numFmtId="10" fontId="0" fillId="0" borderId="0" pivotButton="0" quotePrefix="0" xfId="0"/>
    <xf numFmtId="0" fontId="5" fillId="2" borderId="0" pivotButton="0" quotePrefix="0" xfId="0"/>
    <xf numFmtId="164" fontId="5" fillId="2" borderId="0" pivotButton="0" quotePrefix="0" xfId="0"/>
    <xf numFmtId="0" fontId="6" fillId="3" borderId="0" pivotButton="0" quotePrefix="0" xfId="0"/>
    <xf numFmtId="164" fontId="4" fillId="3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22" customWidth="1" min="3" max="3"/>
    <col width="24" customWidth="1" min="4" max="4"/>
    <col width="16" customWidth="1" min="5" max="5"/>
  </cols>
  <sheetData>
    <row r="1" ht="28" customHeight="1">
      <c r="A1" s="1" t="inlineStr">
        <is>
          <t>TCW Actuarial — ECPI Worked Example (s295-390 ITAA 1997)</t>
        </is>
      </c>
    </row>
    <row r="2" ht="22" customHeight="1">
      <c r="A2" s="2" t="inlineStr">
        <is>
          <t>Illustrative calculation of the exempt proportion using the proportionate (unsegregated) method.</t>
        </is>
      </c>
    </row>
    <row r="4">
      <c r="A4" s="3" t="inlineStr">
        <is>
          <t>Fund details</t>
        </is>
      </c>
      <c r="B4" s="4" t="n"/>
      <c r="C4" s="4" t="n"/>
      <c r="D4" s="4" t="n"/>
      <c r="E4" s="5" t="n"/>
    </row>
    <row r="5">
      <c r="A5" s="6" t="inlineStr">
        <is>
          <t>Fund name</t>
        </is>
      </c>
      <c r="B5" t="inlineStr">
        <is>
          <t>Sample Super Fund</t>
        </is>
      </c>
    </row>
    <row r="6">
      <c r="A6" s="6" t="inlineStr">
        <is>
          <t>Financial year</t>
        </is>
      </c>
      <c r="B6" t="inlineStr">
        <is>
          <t>2025–26</t>
        </is>
      </c>
    </row>
    <row r="7">
      <c r="A7" s="6" t="inlineStr">
        <is>
          <t>Method</t>
        </is>
      </c>
      <c r="B7" t="inlineStr">
        <is>
          <t>Proportionate (unsegregated)</t>
        </is>
      </c>
    </row>
    <row r="8">
      <c r="A8" s="6" t="inlineStr">
        <is>
          <t>Members</t>
        </is>
      </c>
      <c r="B8" t="n">
        <v>2</v>
      </c>
    </row>
    <row r="11">
      <c r="A11" s="3" t="inlineStr">
        <is>
          <t>Step 1 — Daily-weighted member liabilities by phase ($)</t>
        </is>
      </c>
      <c r="B11" s="4" t="n"/>
      <c r="C11" s="4" t="n"/>
      <c r="D11" s="4" t="n"/>
      <c r="E11" s="5" t="n"/>
    </row>
    <row r="12">
      <c r="A12" s="7" t="inlineStr">
        <is>
          <t>Period</t>
        </is>
      </c>
      <c r="B12" s="7" t="inlineStr">
        <is>
          <t>Days</t>
        </is>
      </c>
      <c r="C12" s="7" t="inlineStr">
        <is>
          <t>Accumulation balance</t>
        </is>
      </c>
      <c r="D12" s="7" t="inlineStr">
        <is>
          <t>Retirement-phase balance</t>
        </is>
      </c>
      <c r="E12" s="7" t="inlineStr">
        <is>
          <t>Total</t>
        </is>
      </c>
    </row>
    <row r="13">
      <c r="A13" s="8" t="inlineStr">
        <is>
          <t>1 Jul – 30 Sep</t>
        </is>
      </c>
      <c r="B13" s="8" t="n">
        <v>92</v>
      </c>
      <c r="C13" s="9" t="n">
        <v>600000</v>
      </c>
      <c r="D13" s="9" t="n">
        <v>400000</v>
      </c>
      <c r="E13" s="9">
        <f>C13+D13</f>
        <v/>
      </c>
    </row>
    <row r="14">
      <c r="A14" s="8" t="inlineStr">
        <is>
          <t>1 Oct – 31 Dec</t>
        </is>
      </c>
      <c r="B14" s="8" t="n">
        <v>92</v>
      </c>
      <c r="C14" s="9" t="n">
        <v>550000</v>
      </c>
      <c r="D14" s="9" t="n">
        <v>480000</v>
      </c>
      <c r="E14" s="9">
        <f>C14+D14</f>
        <v/>
      </c>
    </row>
    <row r="15">
      <c r="A15" s="8" t="inlineStr">
        <is>
          <t>1 Jan – 31 Mar</t>
        </is>
      </c>
      <c r="B15" s="8" t="n">
        <v>90</v>
      </c>
      <c r="C15" s="9" t="n">
        <v>500000</v>
      </c>
      <c r="D15" s="9" t="n">
        <v>560000</v>
      </c>
      <c r="E15" s="9">
        <f>C15+D15</f>
        <v/>
      </c>
    </row>
    <row r="16">
      <c r="A16" s="8" t="inlineStr">
        <is>
          <t>1 Apr – 30 Jun</t>
        </is>
      </c>
      <c r="B16" s="8" t="n">
        <v>91</v>
      </c>
      <c r="C16" s="9" t="n">
        <v>450000</v>
      </c>
      <c r="D16" s="9" t="n">
        <v>640000</v>
      </c>
      <c r="E16" s="9">
        <f>C16+D16</f>
        <v/>
      </c>
    </row>
    <row r="17">
      <c r="A17" s="10" t="inlineStr">
        <is>
          <t>Total / Average</t>
        </is>
      </c>
      <c r="B17" s="10">
        <f>SUM(B13:B16)</f>
        <v/>
      </c>
      <c r="C17" s="11">
        <f>SUMPRODUCT(B13:B16,C13:C16)/B17</f>
        <v/>
      </c>
      <c r="D17" s="11">
        <f>SUMPRODUCT(B13:B16,D13:D16)/B17</f>
        <v/>
      </c>
      <c r="E17" s="11">
        <f>C17+D17</f>
        <v/>
      </c>
    </row>
    <row r="19">
      <c r="A19" s="3" t="inlineStr">
        <is>
          <t>Step 2 — Exempt proportion (s295-390 formula)</t>
        </is>
      </c>
      <c r="B19" s="4" t="n"/>
      <c r="C19" s="4" t="n"/>
      <c r="D19" s="4" t="n"/>
      <c r="E19" s="5" t="n"/>
    </row>
    <row r="20">
      <c r="A20" s="6" t="inlineStr">
        <is>
          <t>Average current pension liabilities</t>
        </is>
      </c>
      <c r="C20" s="12">
        <f>D17</f>
        <v/>
      </c>
    </row>
    <row r="21">
      <c r="A21" s="6" t="inlineStr">
        <is>
          <t>Average total superannuation liabilities</t>
        </is>
      </c>
      <c r="C21" s="12">
        <f>E17</f>
        <v/>
      </c>
    </row>
    <row r="22">
      <c r="A22" s="13" t="inlineStr">
        <is>
          <t>Exempt proportion</t>
        </is>
      </c>
      <c r="C22" s="14">
        <f>C20/C21</f>
        <v/>
      </c>
    </row>
    <row r="24">
      <c r="A24" s="3" t="inlineStr">
        <is>
          <t>Step 3 — Apply the exempt proportion to eligible fund income ($)</t>
        </is>
      </c>
      <c r="B24" s="4" t="n"/>
      <c r="C24" s="4" t="n"/>
      <c r="D24" s="4" t="n"/>
      <c r="E24" s="5" t="n"/>
    </row>
    <row r="25">
      <c r="A25" s="6" t="inlineStr">
        <is>
          <t>Eligible investment income</t>
        </is>
      </c>
      <c r="C25" s="12" t="n">
        <v>80000</v>
      </c>
    </row>
    <row r="26">
      <c r="A26" s="6" t="inlineStr">
        <is>
          <t>× Exempt proportion</t>
        </is>
      </c>
      <c r="C26" s="15">
        <f>C22</f>
        <v/>
      </c>
    </row>
    <row r="27">
      <c r="A27" s="16">
        <f> Exempt current pension income (ECPI)</f>
        <v/>
      </c>
      <c r="C27" s="17">
        <f>C25*C22</f>
        <v/>
      </c>
    </row>
    <row r="28">
      <c r="A28" s="6" t="inlineStr">
        <is>
          <t>Taxable investment income (15% rate)</t>
        </is>
      </c>
      <c r="C28" s="12">
        <f>C25-C27</f>
        <v/>
      </c>
    </row>
    <row r="29">
      <c r="A29" s="18" t="inlineStr">
        <is>
          <t>Tax saved by certificate (vs no ECPI)</t>
        </is>
      </c>
      <c r="C29" s="19">
        <f>C27*0.15</f>
        <v/>
      </c>
    </row>
    <row r="31">
      <c r="A31" s="3" t="inlineStr">
        <is>
          <t>Notes</t>
        </is>
      </c>
      <c r="B31" s="4" t="n"/>
      <c r="C31" s="4" t="n"/>
      <c r="D31" s="4" t="n"/>
      <c r="E31" s="5" t="n"/>
    </row>
    <row r="32">
      <c r="A32" s="20" t="inlineStr">
        <is>
          <t>• Inputs: change days and balances in the table above to model your fund.</t>
        </is>
      </c>
    </row>
    <row r="33">
      <c r="A33" s="20" t="inlineStr">
        <is>
          <t>• Daily-weighted average uses SUMPRODUCT(days × balance) / total days.</t>
        </is>
      </c>
    </row>
    <row r="34">
      <c r="A34" s="20" t="inlineStr">
        <is>
          <t>• Eligible income excludes assessable contributions and non-arm's length income.</t>
        </is>
      </c>
    </row>
    <row r="35">
      <c r="A35" s="20" t="inlineStr">
        <is>
          <t>• If Disregarded Small Fund Asset rules apply (any member ≥ $1.6m with a retirement-phase interest), segregation is unavailable — the proportionate method is mandatory.</t>
        </is>
      </c>
    </row>
    <row r="36">
      <c r="A36" s="20" t="inlineStr">
        <is>
          <t>• This worksheet is illustrative only. Your signed certificate is prepared by a Fellow of the Institute of Actuaries of Australia.</t>
        </is>
      </c>
    </row>
  </sheetData>
  <mergeCells count="12">
    <mergeCell ref="A34:E34"/>
    <mergeCell ref="A35:E35"/>
    <mergeCell ref="A4:E4"/>
    <mergeCell ref="A24:E24"/>
    <mergeCell ref="A2:E2"/>
    <mergeCell ref="A19:E19"/>
    <mergeCell ref="A11:E11"/>
    <mergeCell ref="A33:E33"/>
    <mergeCell ref="A1:E1"/>
    <mergeCell ref="A32:E32"/>
    <mergeCell ref="A36:E36"/>
    <mergeCell ref="A31:E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2026-05-10T04:40:06Z</dcterms:created>
  <dcterms:modified xmlns:dcterms="http://purl.org/dc/terms/" xmlns:xsi="http://www.w3.org/2001/XMLSchema-instance" xsi:type="dcterms:W3CDTF">2026-05-10T04:40:06Z</dcterms:modified>
</cp:coreProperties>
</file>